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.เทศบาลตำบลหนองหลวง\...รายงานการเงินประจำเดือน\2.งบทดลอง\"/>
    </mc:Choice>
  </mc:AlternateContent>
  <bookViews>
    <workbookView xWindow="120" yWindow="165" windowWidth="20115" windowHeight="7680"/>
  </bookViews>
  <sheets>
    <sheet name="เม.ย." sheetId="5" r:id="rId1"/>
  </sheets>
  <calcPr calcId="152511"/>
</workbook>
</file>

<file path=xl/calcChain.xml><?xml version="1.0" encoding="utf-8"?>
<calcChain xmlns="http://schemas.openxmlformats.org/spreadsheetml/2006/main">
  <c r="E28" i="5" l="1"/>
  <c r="D12" i="5"/>
  <c r="E32" i="5" l="1"/>
  <c r="E33" i="5"/>
  <c r="D25" i="5"/>
  <c r="D23" i="5"/>
  <c r="D20" i="5"/>
  <c r="D18" i="5"/>
  <c r="E34" i="5" l="1"/>
  <c r="D34" i="5"/>
  <c r="E36" i="5" l="1"/>
</calcChain>
</file>

<file path=xl/sharedStrings.xml><?xml version="1.0" encoding="utf-8"?>
<sst xmlns="http://schemas.openxmlformats.org/spreadsheetml/2006/main" count="39" uniqueCount="39">
  <si>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</si>
  <si>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</si>
  <si>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</si>
  <si>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</si>
  <si>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</si>
  <si>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</si>
  <si>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</si>
  <si>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</si>
  <si>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ธกส.ประจำ 302644058384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</si>
  <si>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</si>
  <si>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</si>
  <si>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</si>
  <si>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</si>
  <si>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</si>
  <si>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</si>
  <si>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</si>
  <si>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</si>
  <si>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</si>
  <si>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</si>
  <si>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</si>
  <si>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</si>
  <si>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</si>
  <si>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</si>
  <si>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</si>
  <si>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</si>
  <si>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</si>
  <si>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รายจ่ายอื่น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</si>
  <si>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</si>
  <si>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</si>
  <si>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</si>
  <si>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</si>
  <si>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</si>
  <si>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เงินทุนสำรองเงินสะสม</t>
  </si>
  <si>
    <t>เงินสะสม</t>
  </si>
  <si>
    <t>รวมเป็นเงินทั้งสิ้น</t>
  </si>
  <si>
    <t>ธกส.ออมทรัพย์ 020027937739 (หลักประกันสุขภาพ)</t>
  </si>
  <si>
    <t xml:space="preserve">ลูกหนี้เงินยืมเงินงบประมาณ </t>
  </si>
  <si>
    <t>รายจ่ายรอจ่ายปี 2559</t>
  </si>
  <si>
    <t>ณ  วันที่  30  เมษายน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</si>
</sst>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2"/>
      <name val="TH Niramit AS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43" fontId="4" fillId="0" borderId="4" xfId="1" applyFont="1" applyBorder="1"/>
    <xf numFmtId="43" fontId="4" fillId="0" borderId="6" xfId="1" applyFont="1" applyBorder="1"/>
    <xf numFmtId="43" fontId="3" fillId="0" borderId="6" xfId="1" applyFont="1" applyBorder="1"/>
    <xf numFmtId="43" fontId="4" fillId="0" borderId="7" xfId="1" applyFont="1" applyBorder="1"/>
    <xf numFmtId="43" fontId="3" fillId="0" borderId="9" xfId="1" applyFont="1" applyBorder="1"/>
    <xf numFmtId="0" fontId="4" fillId="0" borderId="0" xfId="0" applyFont="1"/>
    <xf numFmtId="43" fontId="4" fillId="0" borderId="0" xfId="1" applyFont="1"/>
    <xf numFmtId="43" fontId="4" fillId="0" borderId="6" xfId="1" applyFont="1" applyFill="1" applyBorder="1"/>
    <xf numFmtId="0" fontId="0" fillId="0" borderId="0" xfId="0" applyBorder="1"/>
    <xf numFmtId="43" fontId="2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L4" sqref="L4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</cols>
  <sheetData>
    <row r="1" spans="1:5" ht="21" x14ac:dyDescent="0.2">
      <c r="A1" s="20" t="s">
        <v>0</v>
      </c>
      <c r="B1" s="20"/>
      <c r="C1" s="20"/>
      <c r="D1" s="20"/>
      <c r="E1" s="20"/>
    </row>
    <row r="2" spans="1:5" ht="21" x14ac:dyDescent="0.2">
      <c r="A2" s="20" t="s">
        <v>1</v>
      </c>
      <c r="B2" s="20"/>
      <c r="C2" s="20"/>
      <c r="D2" s="20"/>
      <c r="E2" s="20"/>
    </row>
    <row r="3" spans="1:5" ht="21" x14ac:dyDescent="0.2">
      <c r="A3" s="20" t="s">
        <v>38</v>
      </c>
      <c r="B3" s="20"/>
      <c r="C3" s="20"/>
      <c r="D3" s="20"/>
      <c r="E3" s="20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1796303.44</v>
      </c>
      <c r="E6" s="11"/>
    </row>
    <row r="7" spans="1:5" ht="21" x14ac:dyDescent="0.35">
      <c r="A7" s="7" t="s">
        <v>35</v>
      </c>
      <c r="B7" s="8"/>
      <c r="C7" s="9"/>
      <c r="D7" s="11">
        <v>1164.21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10013606.1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f>2282362.56-2039.62</f>
        <v>2280322.94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0</v>
      </c>
      <c r="E15" s="11"/>
    </row>
    <row r="16" spans="1:5" ht="21" x14ac:dyDescent="0.35">
      <c r="A16" s="7" t="s">
        <v>36</v>
      </c>
      <c r="B16" s="8"/>
      <c r="C16" s="9"/>
      <c r="D16" s="11">
        <v>0</v>
      </c>
      <c r="E16" s="11"/>
    </row>
    <row r="17" spans="1:5" ht="21" x14ac:dyDescent="0.35">
      <c r="A17" s="7" t="s">
        <v>16</v>
      </c>
      <c r="B17" s="8"/>
      <c r="C17" s="9"/>
      <c r="D17" s="11">
        <v>6591363.4500000002</v>
      </c>
      <c r="E17" s="11"/>
    </row>
    <row r="18" spans="1:5" ht="21" x14ac:dyDescent="0.35">
      <c r="A18" s="7" t="s">
        <v>17</v>
      </c>
      <c r="B18" s="8"/>
      <c r="C18" s="9"/>
      <c r="D18" s="11">
        <f>218720*7</f>
        <v>1531040</v>
      </c>
      <c r="E18" s="11"/>
    </row>
    <row r="19" spans="1:5" ht="21" x14ac:dyDescent="0.35">
      <c r="A19" s="7" t="s">
        <v>18</v>
      </c>
      <c r="B19" s="8"/>
      <c r="C19" s="9"/>
      <c r="D19" s="17">
        <v>5468139</v>
      </c>
      <c r="E19" s="11"/>
    </row>
    <row r="20" spans="1:5" ht="21" x14ac:dyDescent="0.35">
      <c r="A20" s="7" t="s">
        <v>19</v>
      </c>
      <c r="B20" s="8"/>
      <c r="C20" s="9"/>
      <c r="D20" s="11">
        <f>6500+85851</f>
        <v>92351</v>
      </c>
      <c r="E20" s="11"/>
    </row>
    <row r="21" spans="1:5" ht="21" x14ac:dyDescent="0.35">
      <c r="A21" s="7" t="s">
        <v>20</v>
      </c>
      <c r="B21" s="8"/>
      <c r="C21" s="9"/>
      <c r="D21" s="11">
        <v>1963517.38</v>
      </c>
      <c r="E21" s="11"/>
    </row>
    <row r="22" spans="1:5" ht="21" x14ac:dyDescent="0.35">
      <c r="A22" s="7" t="s">
        <v>21</v>
      </c>
      <c r="B22" s="8"/>
      <c r="C22" s="9"/>
      <c r="D22" s="11">
        <v>1624550.46</v>
      </c>
      <c r="E22" s="11"/>
    </row>
    <row r="23" spans="1:5" ht="21" x14ac:dyDescent="0.35">
      <c r="A23" s="7" t="s">
        <v>22</v>
      </c>
      <c r="B23" s="8"/>
      <c r="C23" s="9"/>
      <c r="D23" s="11">
        <f>65507.55+338854.54</f>
        <v>404362.08999999997</v>
      </c>
      <c r="E23" s="11"/>
    </row>
    <row r="24" spans="1:5" ht="21" x14ac:dyDescent="0.35">
      <c r="A24" s="7" t="s">
        <v>23</v>
      </c>
      <c r="B24" s="8"/>
      <c r="C24" s="9"/>
      <c r="D24" s="11">
        <v>251000</v>
      </c>
      <c r="E24" s="11"/>
    </row>
    <row r="25" spans="1:5" ht="21" x14ac:dyDescent="0.35">
      <c r="A25" s="7" t="s">
        <v>24</v>
      </c>
      <c r="B25" s="8"/>
      <c r="C25" s="9"/>
      <c r="D25" s="11">
        <f>445000+2660700</f>
        <v>3105700</v>
      </c>
      <c r="E25" s="11"/>
    </row>
    <row r="26" spans="1:5" ht="21" x14ac:dyDescent="0.35">
      <c r="A26" s="7" t="s">
        <v>25</v>
      </c>
      <c r="B26" s="8"/>
      <c r="C26" s="9"/>
      <c r="D26" s="11">
        <v>1611000</v>
      </c>
      <c r="E26" s="11"/>
    </row>
    <row r="27" spans="1:5" ht="21" x14ac:dyDescent="0.35">
      <c r="A27" s="7" t="s">
        <v>26</v>
      </c>
      <c r="B27" s="8"/>
      <c r="C27" s="9"/>
      <c r="D27" s="11">
        <v>0</v>
      </c>
      <c r="E27" s="11"/>
    </row>
    <row r="28" spans="1:5" ht="21" x14ac:dyDescent="0.35">
      <c r="A28" s="7" t="s">
        <v>27</v>
      </c>
      <c r="B28" s="8" t="s">
        <v>28</v>
      </c>
      <c r="C28" s="9"/>
      <c r="D28" s="11"/>
      <c r="E28" s="12">
        <f>28712707.71-2039.62</f>
        <v>28710668.09</v>
      </c>
    </row>
    <row r="29" spans="1:5" ht="21" x14ac:dyDescent="0.35">
      <c r="A29" s="7" t="s">
        <v>29</v>
      </c>
      <c r="B29" s="8" t="s">
        <v>30</v>
      </c>
      <c r="C29" s="9"/>
      <c r="D29" s="11"/>
      <c r="E29" s="12">
        <v>301391.09000000003</v>
      </c>
    </row>
    <row r="30" spans="1:5" ht="21" x14ac:dyDescent="0.35">
      <c r="A30" s="7" t="s">
        <v>31</v>
      </c>
      <c r="B30" s="8"/>
      <c r="C30" s="9"/>
      <c r="D30" s="11"/>
      <c r="E30" s="11">
        <v>409289.08</v>
      </c>
    </row>
    <row r="31" spans="1:5" ht="21" x14ac:dyDescent="0.35">
      <c r="A31" s="7" t="s">
        <v>37</v>
      </c>
      <c r="B31" s="8"/>
      <c r="C31" s="9"/>
      <c r="D31" s="11"/>
      <c r="E31" s="11">
        <v>2982</v>
      </c>
    </row>
    <row r="32" spans="1:5" ht="21" x14ac:dyDescent="0.35">
      <c r="A32" s="7" t="s">
        <v>32</v>
      </c>
      <c r="B32" s="8"/>
      <c r="C32" s="9"/>
      <c r="D32" s="11"/>
      <c r="E32" s="11">
        <f>8584915.07</f>
        <v>8584915.0700000003</v>
      </c>
    </row>
    <row r="33" spans="1:6" ht="21" x14ac:dyDescent="0.35">
      <c r="A33" s="7" t="s">
        <v>33</v>
      </c>
      <c r="B33" s="8"/>
      <c r="C33" s="9"/>
      <c r="D33" s="11"/>
      <c r="E33" s="13">
        <f>8054802.33-434000</f>
        <v>7620802.3300000001</v>
      </c>
    </row>
    <row r="34" spans="1:6" ht="21.75" thickBot="1" x14ac:dyDescent="0.4">
      <c r="A34" s="21" t="s">
        <v>34</v>
      </c>
      <c r="B34" s="22"/>
      <c r="C34" s="23"/>
      <c r="D34" s="14">
        <f>SUM(D5:D33)</f>
        <v>45630047.660000011</v>
      </c>
      <c r="E34" s="14">
        <f>SUM(E5:E33)</f>
        <v>45630047.659999996</v>
      </c>
      <c r="F34" s="18"/>
    </row>
    <row r="35" spans="1:6" ht="21.75" thickTop="1" x14ac:dyDescent="0.35">
      <c r="A35" s="15"/>
      <c r="B35" s="15"/>
      <c r="C35" s="15"/>
      <c r="D35" s="16"/>
      <c r="E35" s="16"/>
    </row>
    <row r="36" spans="1:6" x14ac:dyDescent="0.8">
      <c r="E36" s="19">
        <f>D34-E34</f>
        <v>0</v>
      </c>
    </row>
  </sheetData>
  <mergeCells count="4">
    <mergeCell ref="A1:E1"/>
    <mergeCell ref="A2:E2"/>
    <mergeCell ref="A3:E3"/>
    <mergeCell ref="A34:C34"/>
  </mergeCells>
  <pageMargins left="0.36" right="0.16" top="0.75" bottom="0.75" header="0.3" footer="0.3"/>
  <pageSetup paperSize="9" scale="9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เม.ย.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Ja-ho</dc:creator>
  <cp:lastModifiedBy>KKD Windows7 V.11_x64</cp:lastModifiedBy>
  <cp:lastPrinted>2017-05-31T08:33:07Z</cp:lastPrinted>
  <dcterms:created xsi:type="dcterms:W3CDTF">2015-11-02T08:41:33Z</dcterms:created>
  <dcterms:modified xsi:type="dcterms:W3CDTF">2017-06-07T03:20:39Z</dcterms:modified>
</cp:coreProperties>
</file>